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<sst xmlns="http://schemas.openxmlformats.org/spreadsheetml/2006/main" count="292" uniqueCount="99">
  <si>
    <t>INFORMATIONS CLIENT</t>
  </si>
  <si>
    <t>Nom &amp; Prénom</t>
  </si>
  <si>
    <t>Adresse</t>
  </si>
  <si>
    <t>Ville</t>
  </si>
  <si>
    <t>Code Postal</t>
  </si>
  <si>
    <t>Email</t>
  </si>
  <si>
    <t>Numéro de téléphone</t>
  </si>
  <si>
    <t>MERCI DE TELECHARGER LE FICHIER AU FORMAT EXCEL</t>
  </si>
  <si>
    <t>RECAP COMMANDE</t>
  </si>
  <si>
    <t>VOUS POUVEZ ENSUITE NOUS ENVOYER VOTRE BON DE COMMANDE PAR MAIL À VINCENT@MOMENTDIVIN.COM, NOUS VOUS ENVERRONS UN DEVIS.</t>
  </si>
  <si>
    <t>Nombre de Col</t>
  </si>
  <si>
    <t>TOTAL TTC</t>
  </si>
  <si>
    <t>SI VOUS AVEZ LA MOINDRE QUESTION, N'HÉSITEZ PAS À NOUS CONTACTER AU 06 30 24 44 39. MERCI !</t>
  </si>
  <si>
    <t>TOTAL HT</t>
  </si>
  <si>
    <t>LISTING PRIMEURS 2023</t>
  </si>
  <si>
    <t>COULEUR</t>
  </si>
  <si>
    <t>MILLESIME</t>
  </si>
  <si>
    <t>APPELATION</t>
  </si>
  <si>
    <t>DOMAINE</t>
  </si>
  <si>
    <t>FORMAT</t>
  </si>
  <si>
    <t>PRIX TTC</t>
  </si>
  <si>
    <t>CONDITIONNEMENT</t>
  </si>
  <si>
    <t>QTÉ COMMANDE</t>
  </si>
  <si>
    <t>TOTAL</t>
  </si>
  <si>
    <t>L</t>
  </si>
  <si>
    <t>SAUTERNES</t>
  </si>
  <si>
    <t>Château Suduiraut</t>
  </si>
  <si>
    <t>75 cl</t>
  </si>
  <si>
    <t>CAISSE BOIS DE 3 BT</t>
  </si>
  <si>
    <t>R</t>
  </si>
  <si>
    <t>HAUT-MÉDOC</t>
  </si>
  <si>
    <t>Château Sociando-Mallet</t>
  </si>
  <si>
    <t>CAISSE BOIS DE 12 BT</t>
  </si>
  <si>
    <t>Château Cantemerle</t>
  </si>
  <si>
    <t>MOULIS EN MEDOC</t>
  </si>
  <si>
    <t>Château Chasse Spleen</t>
  </si>
  <si>
    <t>CARTON DE 6 BT</t>
  </si>
  <si>
    <t>Château Poujeaux</t>
  </si>
  <si>
    <t>PESSAC LÉOGNAN</t>
  </si>
  <si>
    <t>Château Larrivet Haut-Brion</t>
  </si>
  <si>
    <t>CARTON DE 12 BT</t>
  </si>
  <si>
    <t>POMEROL</t>
  </si>
  <si>
    <t>Château Cantelauze</t>
  </si>
  <si>
    <t>CAISSE BOIS DE 6 OU 12 BT</t>
  </si>
  <si>
    <t>1,5 L</t>
  </si>
  <si>
    <t>CAISSE BOIS DE 6 OU 12 MAG</t>
  </si>
  <si>
    <t>Château de Sales</t>
  </si>
  <si>
    <t>SAINT-ESTÈPHE</t>
  </si>
  <si>
    <t>Château Ormes de Pez</t>
  </si>
  <si>
    <t>ST EMILION GRAND CRU</t>
  </si>
  <si>
    <t>Château Corbin Michotte</t>
  </si>
  <si>
    <t>Château Soutard</t>
  </si>
  <si>
    <t>CAISSE BOIS DE 6 BT</t>
  </si>
  <si>
    <t>SAINT JULIEN</t>
  </si>
  <si>
    <t>Château Branaire Ducru</t>
  </si>
  <si>
    <t>Château Carbonnieux</t>
  </si>
  <si>
    <t>B</t>
  </si>
  <si>
    <t>Château Talbot</t>
  </si>
  <si>
    <t>Connetable de Talbot</t>
  </si>
  <si>
    <t>Château Haut-Marbuzet</t>
  </si>
  <si>
    <t>Château Lagrange</t>
  </si>
  <si>
    <t>Les Fiefs de Lagrange</t>
  </si>
  <si>
    <t>Château La Lagune</t>
  </si>
  <si>
    <t>Château La Gaffelière</t>
  </si>
  <si>
    <t>Carillon d'Angelus</t>
  </si>
  <si>
    <t>Château Angelus</t>
  </si>
  <si>
    <t>Clos des Jacobins</t>
  </si>
  <si>
    <t>Château Gloria</t>
  </si>
  <si>
    <t>Château Gazin</t>
  </si>
  <si>
    <t>PAUILLAC</t>
  </si>
  <si>
    <t>Château Pichon Comtesse</t>
  </si>
  <si>
    <t>Pichon Comtesse Réserve</t>
  </si>
  <si>
    <t>MARGAUX</t>
  </si>
  <si>
    <t>Château Giscours</t>
  </si>
  <si>
    <t>Château Rauzan-Ségla</t>
  </si>
  <si>
    <t>Château Phélan Ségur</t>
  </si>
  <si>
    <t>Château Lynch Bages</t>
  </si>
  <si>
    <t>Château Pichon Baron</t>
  </si>
  <si>
    <t>Château Pape Clément</t>
  </si>
  <si>
    <t>Château Gruaud Laroze</t>
  </si>
  <si>
    <t>Château Cos d'Estournel</t>
  </si>
  <si>
    <t>Pagodes de Cos</t>
  </si>
  <si>
    <t>Château Calon Ségur</t>
  </si>
  <si>
    <t>Château Pontet-Canet</t>
  </si>
  <si>
    <t>Château Lafite Rothschild</t>
  </si>
  <si>
    <t>Carruades de Lafite</t>
  </si>
  <si>
    <t>Château d'Armailhac</t>
  </si>
  <si>
    <t>Château Haut Brion</t>
  </si>
  <si>
    <t>La Clarence Haut Brion</t>
  </si>
  <si>
    <t>Château Ducru Beaucaillou</t>
  </si>
  <si>
    <t>Château Moulin de la Rose</t>
  </si>
  <si>
    <t>Château Haut Batailley</t>
  </si>
  <si>
    <t>Les Tourelles de Pichon</t>
  </si>
  <si>
    <t>SAINT-JULIEN</t>
  </si>
  <si>
    <t>Château Léoville Poyferré</t>
  </si>
  <si>
    <t>LISTE NON EXHAUSTIVE, N'HÉSITEZ PAS À NOUS CONTACTER SI VOUS CHERCHEZ UN CHATEAU EN PARTICULIER</t>
  </si>
  <si>
    <t>ROUGE</t>
  </si>
  <si>
    <t>BLANC</t>
  </si>
  <si>
    <t>LIQUOREUX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</si>
</sst>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&quot;€&quot;"/>
    <numFmt numFmtId="165" formatCode="#,##0.00\ [$€-1]"/>
  </numFmts>
  <fonts count="13">
    <font>
      <sz val="10.0"/>
      <color rgb="FF000000"/>
      <name val="Arial"/>
      <scheme val="minor"/>
    </font>
    <font>
      <sz val="12.0"/>
      <color rgb="FF000000"/>
      <name val="Calibri"/>
    </font>
    <font>
      <b/>
      <sz val="16.0"/>
      <color rgb="FFFFFFFF"/>
      <name val="Calibri"/>
    </font>
    <font>
      <b/>
      <sz val="12.0"/>
      <color rgb="FF000000"/>
      <name val="Calibri"/>
    </font>
    <font/>
    <font>
      <b/>
      <sz val="16.0"/>
      <color rgb="FF000000"/>
      <name val="Calibri"/>
    </font>
    <font>
      <u/>
      <sz val="16.0"/>
      <color rgb="FF0563C1"/>
      <name val="Calibri"/>
    </font>
    <font>
      <color rgb="FF000000"/>
      <name val="Calibri"/>
    </font>
    <font>
      <b/>
      <sz val="20.0"/>
      <color rgb="FFFFFFFF"/>
      <name val="Calibri"/>
    </font>
    <font>
      <sz val="16.0"/>
      <color rgb="FF000000"/>
      <name val="Calibri"/>
    </font>
    <font>
      <b/>
      <sz val="12.0"/>
      <color rgb="FFFFFFFF"/>
      <name val="Calibri"/>
    </font>
    <font>
      <b/>
      <sz val="18.0"/>
      <color rgb="FF000000"/>
      <name val="Calibri"/>
    </font>
    <font>
      <sz val="12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ED7D31"/>
        <bgColor rgb="FFED7D31"/>
      </patternFill>
    </fill>
    <fill>
      <patternFill patternType="solid">
        <fgColor rgb="FFFCE4D6"/>
        <bgColor rgb="FFFCE4D6"/>
      </patternFill>
    </fill>
    <fill>
      <patternFill patternType="solid">
        <fgColor rgb="FFF4B084"/>
        <bgColor rgb="FFF4B084"/>
      </patternFill>
    </fill>
    <fill>
      <patternFill patternType="solid">
        <fgColor rgb="FFEDEDED"/>
        <bgColor rgb="FFEDEDED"/>
      </patternFill>
    </fill>
    <fill>
      <patternFill patternType="solid">
        <fgColor rgb="FFC00000"/>
        <bgColor rgb="FFC00000"/>
      </patternFill>
    </fill>
    <fill>
      <patternFill patternType="solid">
        <fgColor rgb="FFFFC000"/>
        <bgColor rgb="FFFFC000"/>
      </patternFill>
    </fill>
    <fill>
      <patternFill patternType="solid">
        <fgColor rgb="FFFFA398"/>
        <bgColor rgb="FFFFA398"/>
      </patternFill>
    </fill>
    <fill>
      <patternFill patternType="solid">
        <fgColor rgb="FFFFF2CC"/>
        <bgColor rgb="FFFFF2CC"/>
      </patternFill>
    </fill>
  </fills>
  <borders count="16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ED7D31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horizontal="left" shrinkToFit="0" vertical="bottom" wrapText="0"/>
    </xf>
    <xf borderId="1" fillId="2" fontId="2" numFmtId="0" xfId="0" applyAlignment="1" applyBorder="1" applyFill="1" applyFont="1">
      <alignment horizontal="center" readingOrder="0" shrinkToFit="0" wrapText="0"/>
    </xf>
    <xf borderId="0" fillId="0" fontId="1" numFmtId="0" xfId="0" applyAlignment="1" applyFont="1">
      <alignment shrinkToFit="0" wrapText="0"/>
    </xf>
    <xf borderId="2" fillId="3" fontId="3" numFmtId="0" xfId="0" applyAlignment="1" applyBorder="1" applyFill="1" applyFont="1">
      <alignment horizontal="left" readingOrder="0" shrinkToFit="0" wrapText="0"/>
    </xf>
    <xf borderId="3" fillId="0" fontId="3" numFmtId="0" xfId="0" applyAlignment="1" applyBorder="1" applyFont="1">
      <alignment shrinkToFit="0" wrapText="0"/>
    </xf>
    <xf borderId="4" fillId="0" fontId="4" numFmtId="0" xfId="0" applyBorder="1" applyFont="1"/>
    <xf borderId="5" fillId="3" fontId="3" numFmtId="0" xfId="0" applyAlignment="1" applyBorder="1" applyFont="1">
      <alignment horizontal="left" readingOrder="0" shrinkToFit="0" wrapText="0"/>
    </xf>
    <xf borderId="6" fillId="0" fontId="5" numFmtId="0" xfId="0" applyAlignment="1" applyBorder="1" applyFont="1">
      <alignment horizontal="center" readingOrder="0" shrinkToFit="0" vertical="center" wrapText="1"/>
    </xf>
    <xf borderId="7" fillId="0" fontId="4" numFmtId="0" xfId="0" applyBorder="1" applyFont="1"/>
    <xf borderId="8" fillId="0" fontId="4" numFmtId="0" xfId="0" applyBorder="1" applyFont="1"/>
    <xf borderId="1" fillId="0" fontId="4" numFmtId="0" xfId="0" applyBorder="1" applyFont="1"/>
    <xf borderId="9" fillId="0" fontId="4" numFmtId="0" xfId="0" applyBorder="1" applyFont="1"/>
    <xf borderId="1" fillId="2" fontId="2" numFmtId="0" xfId="0" applyAlignment="1" applyBorder="1" applyFont="1">
      <alignment horizontal="center" readingOrder="0" shrinkToFit="0" vertical="center" wrapText="0"/>
    </xf>
    <xf borderId="1" fillId="0" fontId="6" numFmtId="0" xfId="0" applyAlignment="1" applyBorder="1" applyFont="1">
      <alignment horizontal="center" readingOrder="0" shrinkToFit="0" vertical="center" wrapText="1"/>
    </xf>
    <xf borderId="3" fillId="3" fontId="3" numFmtId="0" xfId="0" applyAlignment="1" applyBorder="1" applyFont="1">
      <alignment horizontal="center" readingOrder="0" shrinkToFit="0" wrapText="0"/>
    </xf>
    <xf borderId="10" fillId="3" fontId="3" numFmtId="0" xfId="0" applyAlignment="1" applyBorder="1" applyFont="1">
      <alignment horizontal="left" readingOrder="0" shrinkToFit="0" wrapText="0"/>
    </xf>
    <xf borderId="6" fillId="3" fontId="3" numFmtId="164" xfId="0" applyAlignment="1" applyBorder="1" applyFont="1" applyNumberFormat="1">
      <alignment horizontal="center" readingOrder="0" shrinkToFit="0" wrapText="0"/>
    </xf>
    <xf borderId="1" fillId="0" fontId="5" numFmtId="0" xfId="0" applyAlignment="1" applyBorder="1" applyFont="1">
      <alignment horizontal="center" readingOrder="0" shrinkToFit="0" vertical="center" wrapText="1"/>
    </xf>
    <xf borderId="5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5" fillId="3" fontId="7" numFmtId="0" xfId="0" applyAlignment="1" applyBorder="1" applyFont="1">
      <alignment horizontal="left" readingOrder="0" shrinkToFit="0" wrapText="0"/>
    </xf>
    <xf borderId="3" fillId="3" fontId="7" numFmtId="164" xfId="0" applyAlignment="1" applyBorder="1" applyFont="1" applyNumberFormat="1">
      <alignment horizontal="center" readingOrder="0" shrinkToFit="0" wrapText="0"/>
    </xf>
    <xf borderId="13" fillId="0" fontId="4" numFmtId="0" xfId="0" applyBorder="1" applyFont="1"/>
    <xf borderId="14" fillId="2" fontId="8" numFmtId="0" xfId="0" applyAlignment="1" applyBorder="1" applyFont="1">
      <alignment horizontal="center" readingOrder="0" shrinkToFit="0" wrapText="0"/>
    </xf>
    <xf borderId="3" fillId="0" fontId="4" numFmtId="0" xfId="0" applyBorder="1" applyFont="1"/>
    <xf borderId="0" fillId="0" fontId="9" numFmtId="0" xfId="0" applyAlignment="1" applyFont="1">
      <alignment shrinkToFit="0" wrapText="0"/>
    </xf>
    <xf borderId="2" fillId="4" fontId="10" numFmtId="0" xfId="0" applyAlignment="1" applyBorder="1" applyFill="1" applyFont="1">
      <alignment horizontal="center" readingOrder="0" shrinkToFit="0" wrapText="0"/>
    </xf>
    <xf borderId="2" fillId="2" fontId="1" numFmtId="0" xfId="0" applyAlignment="1" applyBorder="1" applyFont="1">
      <alignment horizontal="center" readingOrder="0" shrinkToFit="0" wrapText="0"/>
    </xf>
    <xf borderId="2" fillId="5" fontId="1" numFmtId="0" xfId="0" applyAlignment="1" applyBorder="1" applyFill="1" applyFont="1">
      <alignment horizontal="center" readingOrder="0" shrinkToFit="0" wrapText="0"/>
    </xf>
    <xf borderId="2" fillId="5" fontId="1" numFmtId="165" xfId="0" applyAlignment="1" applyBorder="1" applyFont="1" applyNumberFormat="1">
      <alignment horizontal="center" readingOrder="0" shrinkToFit="0" wrapText="0"/>
    </xf>
    <xf borderId="2" fillId="0" fontId="1" numFmtId="0" xfId="0" applyAlignment="1" applyBorder="1" applyFont="1">
      <alignment horizontal="center" readingOrder="0" shrinkToFit="0" wrapText="0"/>
    </xf>
    <xf borderId="2" fillId="5" fontId="1" numFmtId="164" xfId="0" applyAlignment="1" applyBorder="1" applyFont="1" applyNumberFormat="1">
      <alignment horizontal="center" readingOrder="0" shrinkToFit="0" wrapText="0"/>
    </xf>
    <xf borderId="2" fillId="6" fontId="1" numFmtId="0" xfId="0" applyAlignment="1" applyBorder="1" applyFill="1" applyFont="1">
      <alignment horizontal="center" readingOrder="0" shrinkToFit="0" wrapText="0"/>
    </xf>
    <xf borderId="15" fillId="7" fontId="1" numFmtId="0" xfId="0" applyAlignment="1" applyBorder="1" applyFill="1" applyFont="1">
      <alignment horizontal="center" readingOrder="0" shrinkToFit="0" wrapText="0"/>
    </xf>
    <xf borderId="2" fillId="3" fontId="3" numFmtId="0" xfId="0" applyAlignment="1" applyBorder="1" applyFont="1">
      <alignment horizontal="left" readingOrder="0" shrinkToFit="0" wrapText="0"/>
    </xf>
    <xf borderId="2" fillId="3" fontId="3" numFmtId="0" xfId="0" applyAlignment="1" applyBorder="1" applyFont="1">
      <alignment shrinkToFit="0" wrapText="0"/>
    </xf>
    <xf borderId="2" fillId="3" fontId="3" numFmtId="0" xfId="0" applyAlignment="1" applyBorder="1" applyFont="1">
      <alignment horizontal="center" readingOrder="0" shrinkToFit="0" wrapText="0"/>
    </xf>
    <xf borderId="2" fillId="3" fontId="3" numFmtId="164" xfId="0" applyAlignment="1" applyBorder="1" applyFont="1" applyNumberFormat="1">
      <alignment horizontal="center" readingOrder="0" shrinkToFit="0" wrapText="0"/>
    </xf>
    <xf borderId="0" fillId="0" fontId="11" numFmtId="0" xfId="0" applyAlignment="1" applyFont="1">
      <alignment horizontal="center" readingOrder="0" shrinkToFit="0" wrapText="0"/>
    </xf>
    <xf borderId="0" fillId="6" fontId="12" numFmtId="0" xfId="0" applyAlignment="1" applyFont="1">
      <alignment horizontal="center" readingOrder="0" shrinkToFit="0" wrapText="0"/>
    </xf>
    <xf borderId="0" fillId="8" fontId="1" numFmtId="0" xfId="0" applyAlignment="1" applyFill="1" applyFont="1">
      <alignment horizontal="center" readingOrder="0" shrinkToFit="0" wrapText="0"/>
    </xf>
    <xf borderId="0" fillId="7" fontId="1" numFmtId="0" xfId="0" applyAlignment="1" applyFont="1">
      <alignment horizontal="center" readingOrder="0" shrinkToFit="0" wrapText="0"/>
    </xf>
    <xf borderId="0" fillId="9" fontId="1" numFmtId="0" xfId="0" applyAlignment="1" applyFill="1" applyFont="1">
      <alignment horizontal="center" readingOrder="0" shrinkToFit="0" wrapText="0"/>
    </xf>
    <xf borderId="0" fillId="2" fontId="12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vincent@momentdivin.com?subject=Commande%20Primeur%202022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13"/>
    <col customWidth="1" min="2" max="2" width="20.75"/>
    <col customWidth="1" min="3" max="3" width="20.88"/>
    <col customWidth="1" min="4" max="4" width="23.88"/>
    <col customWidth="1" min="5" max="5" width="9.38"/>
    <col customWidth="1" min="6" max="6" width="21.75"/>
    <col customWidth="1" min="7" max="7" width="28.13"/>
    <col customWidth="1" min="8" max="8" width="17.63"/>
    <col customWidth="1" min="9" max="9" width="7.5"/>
    <col customWidth="1" min="11" max="11" width="17.75"/>
    <col customWidth="1" min="12" max="12" width="10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>
      <c r="A3" s="1"/>
      <c r="B3" s="3" t="s">
        <v>0</v>
      </c>
      <c r="E3" s="4"/>
      <c r="F3" s="1"/>
      <c r="G3" s="1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>
      <c r="A4" s="1"/>
      <c r="B4" s="5" t="s">
        <v>1</v>
      </c>
      <c r="C4" s="6"/>
      <c r="D4" s="7"/>
      <c r="E4" s="4"/>
      <c r="F4" s="1"/>
      <c r="G4" s="1"/>
      <c r="H4" s="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>
      <c r="A5" s="1"/>
      <c r="B5" s="8" t="s">
        <v>2</v>
      </c>
      <c r="C5" s="6"/>
      <c r="D5" s="7"/>
      <c r="E5" s="4"/>
      <c r="F5" s="1"/>
      <c r="G5" s="1"/>
      <c r="H5" s="1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>
      <c r="A6" s="1"/>
      <c r="B6" s="8" t="s">
        <v>3</v>
      </c>
      <c r="C6" s="6"/>
      <c r="D6" s="7"/>
      <c r="E6" s="4"/>
      <c r="F6" s="1"/>
      <c r="G6" s="1"/>
      <c r="H6" s="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>
      <c r="A7" s="1"/>
      <c r="B7" s="8" t="s">
        <v>4</v>
      </c>
      <c r="C7" s="6"/>
      <c r="D7" s="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>
      <c r="A8" s="1"/>
      <c r="B8" s="8" t="s">
        <v>5</v>
      </c>
      <c r="C8" s="6"/>
      <c r="D8" s="7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>
      <c r="A9" s="1"/>
      <c r="B9" s="8" t="s">
        <v>6</v>
      </c>
      <c r="C9" s="6"/>
      <c r="D9" s="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>
      <c r="A10" s="4"/>
      <c r="B10" s="4"/>
      <c r="C10" s="4"/>
      <c r="D10" s="4"/>
      <c r="E10" s="4"/>
      <c r="F10" s="9" t="s">
        <v>7</v>
      </c>
      <c r="G10" s="10"/>
      <c r="H10" s="10"/>
      <c r="I10" s="1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>
      <c r="A11" s="4"/>
      <c r="B11" s="4"/>
      <c r="C11" s="4"/>
      <c r="D11" s="4"/>
      <c r="E11" s="4"/>
      <c r="F11" s="12"/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>
      <c r="A12" s="4"/>
      <c r="B12" s="4"/>
      <c r="C12" s="4"/>
      <c r="D12" s="4"/>
      <c r="E12" s="4"/>
      <c r="F12" s="12"/>
      <c r="I12" s="1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ht="1.5" customHeight="1">
      <c r="A13" s="4"/>
      <c r="B13" s="4"/>
      <c r="C13" s="4"/>
      <c r="D13" s="4"/>
      <c r="E13" s="4"/>
      <c r="F13" s="12"/>
      <c r="I13" s="1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ht="3.75" customHeight="1">
      <c r="A14" s="4"/>
      <c r="B14" s="4"/>
      <c r="C14" s="4"/>
      <c r="D14" s="4"/>
      <c r="E14" s="4"/>
      <c r="F14" s="12"/>
      <c r="I14" s="1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>
      <c r="A15" s="4"/>
      <c r="B15" s="14" t="s">
        <v>8</v>
      </c>
      <c r="E15" s="4"/>
      <c r="F15" s="15" t="s">
        <v>9</v>
      </c>
      <c r="I15" s="1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ht="46.5" customHeight="1">
      <c r="A16" s="4"/>
      <c r="B16" s="12"/>
      <c r="E16" s="4"/>
      <c r="F16" s="12"/>
      <c r="I16" s="1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ht="33.75" customHeight="1">
      <c r="A17" s="4"/>
      <c r="B17" s="5" t="s">
        <v>10</v>
      </c>
      <c r="C17" s="16">
        <f>H76</f>
        <v>0</v>
      </c>
      <c r="D17" s="7"/>
      <c r="E17" s="4"/>
      <c r="F17" s="12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>
      <c r="A18" s="4"/>
      <c r="B18" s="17" t="s">
        <v>11</v>
      </c>
      <c r="C18" s="18">
        <f>I76</f>
        <v>0</v>
      </c>
      <c r="D18" s="11"/>
      <c r="E18" s="4"/>
      <c r="F18" s="19" t="s">
        <v>12</v>
      </c>
      <c r="I18" s="1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>
      <c r="A19" s="4"/>
      <c r="B19" s="20"/>
      <c r="C19" s="21"/>
      <c r="D19" s="22"/>
      <c r="E19" s="4"/>
      <c r="F19" s="12"/>
      <c r="I19" s="1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ht="36.75" customHeight="1">
      <c r="A20" s="4"/>
      <c r="B20" s="23" t="s">
        <v>13</v>
      </c>
      <c r="C20" s="24">
        <f>C18/1.2</f>
        <v>0</v>
      </c>
      <c r="D20" s="7"/>
      <c r="E20" s="4"/>
      <c r="F20" s="21"/>
      <c r="G20" s="25"/>
      <c r="H20" s="25"/>
      <c r="I20" s="2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>
      <c r="A22" s="26" t="s">
        <v>14</v>
      </c>
      <c r="B22" s="27"/>
      <c r="C22" s="27"/>
      <c r="D22" s="27"/>
      <c r="E22" s="27"/>
      <c r="F22" s="27"/>
      <c r="G22" s="27"/>
      <c r="H22" s="27"/>
      <c r="I22" s="7"/>
      <c r="J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>
      <c r="A23" s="29" t="s">
        <v>15</v>
      </c>
      <c r="B23" s="29" t="s">
        <v>16</v>
      </c>
      <c r="C23" s="29" t="s">
        <v>17</v>
      </c>
      <c r="D23" s="29" t="s">
        <v>18</v>
      </c>
      <c r="E23" s="29" t="s">
        <v>19</v>
      </c>
      <c r="F23" s="29" t="s">
        <v>20</v>
      </c>
      <c r="G23" s="29" t="s">
        <v>21</v>
      </c>
      <c r="H23" s="29" t="s">
        <v>22</v>
      </c>
      <c r="I23" s="29" t="s">
        <v>23</v>
      </c>
      <c r="J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>
      <c r="A24" s="30" t="s">
        <v>24</v>
      </c>
      <c r="B24" s="31">
        <v>2023.0</v>
      </c>
      <c r="C24" s="31" t="s">
        <v>25</v>
      </c>
      <c r="D24" s="31" t="s">
        <v>26</v>
      </c>
      <c r="E24" s="31" t="s">
        <v>27</v>
      </c>
      <c r="F24" s="32">
        <v>60.5</v>
      </c>
      <c r="G24" s="31" t="s">
        <v>28</v>
      </c>
      <c r="H24" s="33">
        <v>0.0</v>
      </c>
      <c r="I24" s="34">
        <f t="shared" ref="I24:I75" si="1">H24*F24</f>
        <v>0</v>
      </c>
      <c r="J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>
      <c r="A25" s="35" t="s">
        <v>29</v>
      </c>
      <c r="B25" s="31">
        <v>2023.0</v>
      </c>
      <c r="C25" s="31" t="s">
        <v>30</v>
      </c>
      <c r="D25" s="31" t="s">
        <v>31</v>
      </c>
      <c r="E25" s="31" t="s">
        <v>27</v>
      </c>
      <c r="F25" s="32">
        <v>30.25</v>
      </c>
      <c r="G25" s="31" t="s">
        <v>32</v>
      </c>
      <c r="H25" s="33">
        <v>0.0</v>
      </c>
      <c r="I25" s="34">
        <f t="shared" si="1"/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>
      <c r="A26" s="35" t="s">
        <v>29</v>
      </c>
      <c r="B26" s="31">
        <v>2023.0</v>
      </c>
      <c r="C26" s="31" t="s">
        <v>30</v>
      </c>
      <c r="D26" s="31" t="s">
        <v>33</v>
      </c>
      <c r="E26" s="31" t="s">
        <v>27</v>
      </c>
      <c r="F26" s="32">
        <v>23.75</v>
      </c>
      <c r="G26" s="31" t="s">
        <v>32</v>
      </c>
      <c r="H26" s="33">
        <v>0.0</v>
      </c>
      <c r="I26" s="34">
        <f t="shared" si="1"/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>
      <c r="A27" s="35" t="s">
        <v>29</v>
      </c>
      <c r="B27" s="31">
        <v>2023.0</v>
      </c>
      <c r="C27" s="31" t="s">
        <v>34</v>
      </c>
      <c r="D27" s="31" t="s">
        <v>35</v>
      </c>
      <c r="E27" s="31" t="s">
        <v>27</v>
      </c>
      <c r="F27" s="32">
        <v>28.2</v>
      </c>
      <c r="G27" s="31" t="s">
        <v>36</v>
      </c>
      <c r="H27" s="33">
        <v>0.0</v>
      </c>
      <c r="I27" s="34">
        <f t="shared" si="1"/>
        <v>0</v>
      </c>
      <c r="J27" s="4"/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>
      <c r="A28" s="35" t="s">
        <v>29</v>
      </c>
      <c r="B28" s="31">
        <v>2023.0</v>
      </c>
      <c r="C28" s="31" t="s">
        <v>34</v>
      </c>
      <c r="D28" s="31" t="s">
        <v>37</v>
      </c>
      <c r="E28" s="31" t="s">
        <v>27</v>
      </c>
      <c r="F28" s="32">
        <v>23.5</v>
      </c>
      <c r="G28" s="31" t="s">
        <v>32</v>
      </c>
      <c r="H28" s="33">
        <v>0.0</v>
      </c>
      <c r="I28" s="34">
        <f t="shared" si="1"/>
        <v>0</v>
      </c>
      <c r="J28" s="4"/>
      <c r="K28" s="1"/>
      <c r="L28" s="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>
      <c r="A29" s="35" t="s">
        <v>29</v>
      </c>
      <c r="B29" s="31">
        <v>2023.0</v>
      </c>
      <c r="C29" s="31" t="s">
        <v>38</v>
      </c>
      <c r="D29" s="31" t="s">
        <v>39</v>
      </c>
      <c r="E29" s="31" t="s">
        <v>27</v>
      </c>
      <c r="F29" s="32">
        <v>34.2</v>
      </c>
      <c r="G29" s="31" t="s">
        <v>40</v>
      </c>
      <c r="H29" s="33">
        <v>0.0</v>
      </c>
      <c r="I29" s="34">
        <f t="shared" si="1"/>
        <v>0</v>
      </c>
      <c r="J29" s="4"/>
      <c r="K29" s="1"/>
      <c r="L29" s="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>
      <c r="A30" s="35" t="s">
        <v>29</v>
      </c>
      <c r="B30" s="31">
        <v>2023.0</v>
      </c>
      <c r="C30" s="31" t="s">
        <v>41</v>
      </c>
      <c r="D30" s="31" t="s">
        <v>42</v>
      </c>
      <c r="E30" s="31" t="s">
        <v>27</v>
      </c>
      <c r="F30" s="32">
        <v>46.2</v>
      </c>
      <c r="G30" s="31" t="s">
        <v>43</v>
      </c>
      <c r="H30" s="33">
        <v>0.0</v>
      </c>
      <c r="I30" s="34">
        <f t="shared" si="1"/>
        <v>0</v>
      </c>
      <c r="J30" s="4"/>
      <c r="K30" s="1"/>
      <c r="L30" s="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>
      <c r="A31" s="35" t="s">
        <v>29</v>
      </c>
      <c r="B31" s="31">
        <v>2023.0</v>
      </c>
      <c r="C31" s="31" t="s">
        <v>41</v>
      </c>
      <c r="D31" s="31" t="s">
        <v>42</v>
      </c>
      <c r="E31" s="31" t="s">
        <v>44</v>
      </c>
      <c r="F31" s="32">
        <v>94.0</v>
      </c>
      <c r="G31" s="31" t="s">
        <v>45</v>
      </c>
      <c r="H31" s="33">
        <v>0.0</v>
      </c>
      <c r="I31" s="34">
        <f t="shared" si="1"/>
        <v>0</v>
      </c>
      <c r="J31" s="4"/>
      <c r="K31" s="1"/>
      <c r="L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>
      <c r="A32" s="35" t="s">
        <v>29</v>
      </c>
      <c r="B32" s="31">
        <v>2023.0</v>
      </c>
      <c r="C32" s="31" t="s">
        <v>41</v>
      </c>
      <c r="D32" s="31" t="s">
        <v>46</v>
      </c>
      <c r="E32" s="31" t="s">
        <v>27</v>
      </c>
      <c r="F32" s="32">
        <v>26.4</v>
      </c>
      <c r="G32" s="31" t="s">
        <v>32</v>
      </c>
      <c r="H32" s="33">
        <v>0.0</v>
      </c>
      <c r="I32" s="34">
        <f t="shared" si="1"/>
        <v>0</v>
      </c>
      <c r="J32" s="4"/>
      <c r="K32" s="1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>
      <c r="A33" s="35" t="s">
        <v>29</v>
      </c>
      <c r="B33" s="31">
        <v>2023.0</v>
      </c>
      <c r="C33" s="31" t="s">
        <v>47</v>
      </c>
      <c r="D33" s="31" t="s">
        <v>48</v>
      </c>
      <c r="E33" s="31" t="s">
        <v>27</v>
      </c>
      <c r="F33" s="32">
        <v>23.5</v>
      </c>
      <c r="G33" s="31" t="s">
        <v>32</v>
      </c>
      <c r="H33" s="33">
        <v>0.0</v>
      </c>
      <c r="I33" s="34">
        <f t="shared" si="1"/>
        <v>0</v>
      </c>
      <c r="J33" s="4"/>
      <c r="K33" s="1"/>
      <c r="L33" s="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>
      <c r="A34" s="35" t="s">
        <v>29</v>
      </c>
      <c r="B34" s="31">
        <v>2023.0</v>
      </c>
      <c r="C34" s="31" t="s">
        <v>49</v>
      </c>
      <c r="D34" s="31" t="s">
        <v>50</v>
      </c>
      <c r="E34" s="31" t="s">
        <v>27</v>
      </c>
      <c r="F34" s="32">
        <v>30.3</v>
      </c>
      <c r="G34" s="31" t="s">
        <v>43</v>
      </c>
      <c r="H34" s="33">
        <v>0.0</v>
      </c>
      <c r="I34" s="34">
        <f t="shared" si="1"/>
        <v>0</v>
      </c>
      <c r="J34" s="4"/>
      <c r="K34" s="1"/>
      <c r="L34" s="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>
      <c r="A35" s="35" t="s">
        <v>29</v>
      </c>
      <c r="B35" s="31">
        <v>2023.0</v>
      </c>
      <c r="C35" s="31" t="s">
        <v>49</v>
      </c>
      <c r="D35" s="31" t="s">
        <v>50</v>
      </c>
      <c r="E35" s="31" t="s">
        <v>44</v>
      </c>
      <c r="F35" s="32">
        <v>62.0</v>
      </c>
      <c r="G35" s="31" t="s">
        <v>45</v>
      </c>
      <c r="H35" s="33">
        <v>0.0</v>
      </c>
      <c r="I35" s="34">
        <f t="shared" si="1"/>
        <v>0</v>
      </c>
      <c r="J35" s="4"/>
      <c r="K35" s="1"/>
      <c r="L35" s="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>
      <c r="A36" s="35" t="s">
        <v>29</v>
      </c>
      <c r="B36" s="31">
        <v>2023.0</v>
      </c>
      <c r="C36" s="31" t="s">
        <v>49</v>
      </c>
      <c r="D36" s="31" t="s">
        <v>51</v>
      </c>
      <c r="E36" s="31" t="s">
        <v>27</v>
      </c>
      <c r="F36" s="32">
        <v>33.6</v>
      </c>
      <c r="G36" s="31" t="s">
        <v>52</v>
      </c>
      <c r="H36" s="33">
        <v>0.0</v>
      </c>
      <c r="I36" s="34">
        <f t="shared" si="1"/>
        <v>0</v>
      </c>
      <c r="J36" s="4"/>
      <c r="K36" s="1"/>
      <c r="L36" s="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>
      <c r="A37" s="35" t="s">
        <v>29</v>
      </c>
      <c r="B37" s="31">
        <v>2023.0</v>
      </c>
      <c r="C37" s="31" t="s">
        <v>53</v>
      </c>
      <c r="D37" s="31" t="s">
        <v>54</v>
      </c>
      <c r="E37" s="31" t="s">
        <v>27</v>
      </c>
      <c r="F37" s="32">
        <v>58.2</v>
      </c>
      <c r="G37" s="31" t="s">
        <v>52</v>
      </c>
      <c r="H37" s="33">
        <v>0.0</v>
      </c>
      <c r="I37" s="34">
        <f t="shared" si="1"/>
        <v>0</v>
      </c>
      <c r="J37" s="4"/>
      <c r="K37" s="1"/>
      <c r="L37" s="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>
      <c r="A38" s="35" t="s">
        <v>29</v>
      </c>
      <c r="B38" s="31">
        <v>2023.0</v>
      </c>
      <c r="C38" s="31" t="s">
        <v>38</v>
      </c>
      <c r="D38" s="31" t="s">
        <v>55</v>
      </c>
      <c r="E38" s="31" t="s">
        <v>27</v>
      </c>
      <c r="F38" s="32">
        <v>31.2</v>
      </c>
      <c r="G38" s="31" t="s">
        <v>52</v>
      </c>
      <c r="H38" s="33">
        <v>0.0</v>
      </c>
      <c r="I38" s="34">
        <f t="shared" si="1"/>
        <v>0</v>
      </c>
      <c r="J38" s="4"/>
      <c r="K38" s="1"/>
      <c r="L38" s="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>
      <c r="A39" s="36" t="s">
        <v>56</v>
      </c>
      <c r="B39" s="31">
        <v>2023.0</v>
      </c>
      <c r="C39" s="31" t="s">
        <v>38</v>
      </c>
      <c r="D39" s="31" t="s">
        <v>55</v>
      </c>
      <c r="E39" s="31" t="s">
        <v>27</v>
      </c>
      <c r="F39" s="32">
        <v>33.6</v>
      </c>
      <c r="G39" s="31" t="s">
        <v>52</v>
      </c>
      <c r="H39" s="33">
        <v>0.0</v>
      </c>
      <c r="I39" s="34">
        <f t="shared" si="1"/>
        <v>0</v>
      </c>
      <c r="J39" s="4"/>
      <c r="K39" s="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>
      <c r="A40" s="35" t="s">
        <v>29</v>
      </c>
      <c r="B40" s="31">
        <v>2023.0</v>
      </c>
      <c r="C40" s="31" t="s">
        <v>53</v>
      </c>
      <c r="D40" s="31" t="s">
        <v>57</v>
      </c>
      <c r="E40" s="31" t="s">
        <v>27</v>
      </c>
      <c r="F40" s="32">
        <v>50.4</v>
      </c>
      <c r="G40" s="31" t="s">
        <v>32</v>
      </c>
      <c r="H40" s="33">
        <v>0.0</v>
      </c>
      <c r="I40" s="34">
        <f t="shared" si="1"/>
        <v>0</v>
      </c>
      <c r="J40" s="4"/>
      <c r="K40" s="1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>
      <c r="A41" s="35" t="s">
        <v>29</v>
      </c>
      <c r="B41" s="31">
        <v>2023.0</v>
      </c>
      <c r="C41" s="31" t="s">
        <v>53</v>
      </c>
      <c r="D41" s="31" t="s">
        <v>58</v>
      </c>
      <c r="E41" s="31" t="s">
        <v>27</v>
      </c>
      <c r="F41" s="32">
        <v>23.5</v>
      </c>
      <c r="G41" s="31" t="s">
        <v>36</v>
      </c>
      <c r="H41" s="33">
        <v>0.0</v>
      </c>
      <c r="I41" s="34">
        <f t="shared" si="1"/>
        <v>0</v>
      </c>
      <c r="J41" s="4"/>
      <c r="K41" s="1"/>
      <c r="L41" s="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>
      <c r="A42" s="35" t="s">
        <v>29</v>
      </c>
      <c r="B42" s="31">
        <v>2023.0</v>
      </c>
      <c r="C42" s="31" t="s">
        <v>47</v>
      </c>
      <c r="D42" s="31" t="s">
        <v>59</v>
      </c>
      <c r="E42" s="31" t="s">
        <v>27</v>
      </c>
      <c r="F42" s="32">
        <v>38.65</v>
      </c>
      <c r="G42" s="31" t="s">
        <v>32</v>
      </c>
      <c r="H42" s="33">
        <v>0.0</v>
      </c>
      <c r="I42" s="34">
        <f t="shared" si="1"/>
        <v>0</v>
      </c>
      <c r="J42" s="4"/>
      <c r="K42" s="1"/>
      <c r="L42" s="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>
      <c r="A43" s="35" t="s">
        <v>29</v>
      </c>
      <c r="B43" s="31">
        <v>2023.0</v>
      </c>
      <c r="C43" s="31" t="s">
        <v>53</v>
      </c>
      <c r="D43" s="31" t="s">
        <v>60</v>
      </c>
      <c r="E43" s="31" t="s">
        <v>27</v>
      </c>
      <c r="F43" s="32">
        <v>43.7</v>
      </c>
      <c r="G43" s="31" t="s">
        <v>32</v>
      </c>
      <c r="H43" s="33">
        <v>0.0</v>
      </c>
      <c r="I43" s="34">
        <f t="shared" si="1"/>
        <v>0</v>
      </c>
      <c r="J43" s="4"/>
      <c r="K43" s="1"/>
      <c r="L43" s="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>
      <c r="A44" s="35" t="s">
        <v>29</v>
      </c>
      <c r="B44" s="31">
        <v>2023.0</v>
      </c>
      <c r="C44" s="31" t="s">
        <v>53</v>
      </c>
      <c r="D44" s="31" t="s">
        <v>61</v>
      </c>
      <c r="E44" s="31" t="s">
        <v>27</v>
      </c>
      <c r="F44" s="32">
        <v>21.0</v>
      </c>
      <c r="G44" s="31" t="s">
        <v>40</v>
      </c>
      <c r="H44" s="33">
        <v>0.0</v>
      </c>
      <c r="I44" s="34">
        <f t="shared" si="1"/>
        <v>0</v>
      </c>
      <c r="J44" s="4"/>
      <c r="K44" s="1"/>
      <c r="L44" s="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>
      <c r="A45" s="35" t="s">
        <v>29</v>
      </c>
      <c r="B45" s="31">
        <v>2023.0</v>
      </c>
      <c r="C45" s="31" t="s">
        <v>30</v>
      </c>
      <c r="D45" s="31" t="s">
        <v>62</v>
      </c>
      <c r="E45" s="31" t="s">
        <v>27</v>
      </c>
      <c r="F45" s="32">
        <v>35.4</v>
      </c>
      <c r="G45" s="31" t="s">
        <v>32</v>
      </c>
      <c r="H45" s="33">
        <v>0.0</v>
      </c>
      <c r="I45" s="34">
        <f t="shared" si="1"/>
        <v>0</v>
      </c>
      <c r="J45" s="4"/>
      <c r="K45" s="1"/>
      <c r="L45" s="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>
      <c r="A46" s="35" t="s">
        <v>29</v>
      </c>
      <c r="B46" s="31">
        <v>2023.0</v>
      </c>
      <c r="C46" s="31" t="s">
        <v>49</v>
      </c>
      <c r="D46" s="31" t="s">
        <v>63</v>
      </c>
      <c r="E46" s="31" t="s">
        <v>27</v>
      </c>
      <c r="F46" s="32">
        <v>62.4</v>
      </c>
      <c r="G46" s="31" t="s">
        <v>52</v>
      </c>
      <c r="H46" s="33">
        <v>0.0</v>
      </c>
      <c r="I46" s="34">
        <f t="shared" si="1"/>
        <v>0</v>
      </c>
      <c r="J46" s="4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>
      <c r="A47" s="35" t="s">
        <v>29</v>
      </c>
      <c r="B47" s="31">
        <v>2023.0</v>
      </c>
      <c r="C47" s="31" t="s">
        <v>49</v>
      </c>
      <c r="D47" s="31" t="s">
        <v>64</v>
      </c>
      <c r="E47" s="31" t="s">
        <v>27</v>
      </c>
      <c r="F47" s="32">
        <v>92.4</v>
      </c>
      <c r="G47" s="31" t="s">
        <v>52</v>
      </c>
      <c r="H47" s="33">
        <v>0.0</v>
      </c>
      <c r="I47" s="34">
        <f t="shared" si="1"/>
        <v>0</v>
      </c>
      <c r="J47" s="4"/>
      <c r="K47" s="1"/>
      <c r="L47" s="1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>
      <c r="A48" s="35" t="s">
        <v>29</v>
      </c>
      <c r="B48" s="31">
        <v>2023.0</v>
      </c>
      <c r="C48" s="31" t="s">
        <v>49</v>
      </c>
      <c r="D48" s="31" t="s">
        <v>65</v>
      </c>
      <c r="E48" s="31" t="s">
        <v>27</v>
      </c>
      <c r="F48" s="32">
        <v>363.6</v>
      </c>
      <c r="G48" s="31" t="s">
        <v>52</v>
      </c>
      <c r="H48" s="33">
        <v>0.0</v>
      </c>
      <c r="I48" s="34">
        <f t="shared" si="1"/>
        <v>0</v>
      </c>
      <c r="J48" s="4"/>
      <c r="K48" s="1"/>
      <c r="L48" s="1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>
      <c r="A49" s="35" t="s">
        <v>29</v>
      </c>
      <c r="B49" s="31">
        <v>2023.0</v>
      </c>
      <c r="C49" s="31" t="s">
        <v>49</v>
      </c>
      <c r="D49" s="31" t="s">
        <v>66</v>
      </c>
      <c r="E49" s="31" t="s">
        <v>27</v>
      </c>
      <c r="F49" s="32">
        <v>26.05</v>
      </c>
      <c r="G49" s="31" t="s">
        <v>52</v>
      </c>
      <c r="H49" s="33">
        <v>0.0</v>
      </c>
      <c r="I49" s="34">
        <f t="shared" si="1"/>
        <v>0</v>
      </c>
      <c r="J49" s="4"/>
      <c r="K49" s="1"/>
      <c r="L49" s="1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>
      <c r="A50" s="35" t="s">
        <v>29</v>
      </c>
      <c r="B50" s="31">
        <v>2023.0</v>
      </c>
      <c r="C50" s="31" t="s">
        <v>53</v>
      </c>
      <c r="D50" s="31" t="s">
        <v>67</v>
      </c>
      <c r="E50" s="31" t="s">
        <v>27</v>
      </c>
      <c r="F50" s="32">
        <v>31.9</v>
      </c>
      <c r="G50" s="31" t="s">
        <v>32</v>
      </c>
      <c r="H50" s="33">
        <v>0.0</v>
      </c>
      <c r="I50" s="34">
        <f t="shared" si="1"/>
        <v>0</v>
      </c>
      <c r="J50" s="4"/>
      <c r="K50" s="1"/>
      <c r="L50" s="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>
      <c r="A51" s="35" t="s">
        <v>29</v>
      </c>
      <c r="B51" s="31">
        <v>2023.0</v>
      </c>
      <c r="C51" s="31" t="s">
        <v>41</v>
      </c>
      <c r="D51" s="31" t="s">
        <v>68</v>
      </c>
      <c r="E51" s="31" t="s">
        <v>27</v>
      </c>
      <c r="F51" s="32">
        <v>67.2</v>
      </c>
      <c r="G51" s="31" t="s">
        <v>32</v>
      </c>
      <c r="H51" s="33">
        <v>0.0</v>
      </c>
      <c r="I51" s="34">
        <f t="shared" si="1"/>
        <v>0</v>
      </c>
      <c r="J51" s="4"/>
      <c r="K51" s="1"/>
      <c r="L51" s="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>
      <c r="A52" s="35" t="s">
        <v>29</v>
      </c>
      <c r="B52" s="31">
        <v>2023.0</v>
      </c>
      <c r="C52" s="31" t="s">
        <v>69</v>
      </c>
      <c r="D52" s="31" t="s">
        <v>70</v>
      </c>
      <c r="E52" s="31" t="s">
        <v>27</v>
      </c>
      <c r="F52" s="32">
        <v>156.0</v>
      </c>
      <c r="G52" s="31" t="s">
        <v>52</v>
      </c>
      <c r="H52" s="33">
        <v>0.0</v>
      </c>
      <c r="I52" s="34">
        <f t="shared" si="1"/>
        <v>0</v>
      </c>
      <c r="J52" s="4"/>
      <c r="K52" s="1"/>
      <c r="L52" s="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>
      <c r="A53" s="35" t="s">
        <v>29</v>
      </c>
      <c r="B53" s="31">
        <v>2023.0</v>
      </c>
      <c r="C53" s="31" t="s">
        <v>69</v>
      </c>
      <c r="D53" s="31" t="s">
        <v>71</v>
      </c>
      <c r="E53" s="31" t="s">
        <v>27</v>
      </c>
      <c r="F53" s="32">
        <v>46.8</v>
      </c>
      <c r="G53" s="31" t="s">
        <v>36</v>
      </c>
      <c r="H53" s="33">
        <v>0.0</v>
      </c>
      <c r="I53" s="34">
        <f t="shared" si="1"/>
        <v>0</v>
      </c>
      <c r="J53" s="4"/>
      <c r="K53" s="1"/>
      <c r="L53" s="1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>
      <c r="A54" s="35" t="s">
        <v>29</v>
      </c>
      <c r="B54" s="31">
        <v>2023.0</v>
      </c>
      <c r="C54" s="31" t="s">
        <v>72</v>
      </c>
      <c r="D54" s="31" t="s">
        <v>73</v>
      </c>
      <c r="E54" s="31" t="s">
        <v>27</v>
      </c>
      <c r="F54" s="32">
        <v>57.1</v>
      </c>
      <c r="G54" s="31" t="s">
        <v>32</v>
      </c>
      <c r="H54" s="33">
        <v>0.0</v>
      </c>
      <c r="I54" s="34">
        <f t="shared" si="1"/>
        <v>0</v>
      </c>
      <c r="J54" s="4"/>
      <c r="K54" s="1"/>
      <c r="L54" s="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>
      <c r="A55" s="35" t="s">
        <v>29</v>
      </c>
      <c r="B55" s="31">
        <v>2023.0</v>
      </c>
      <c r="C55" s="31" t="s">
        <v>72</v>
      </c>
      <c r="D55" s="31" t="s">
        <v>74</v>
      </c>
      <c r="E55" s="31" t="s">
        <v>27</v>
      </c>
      <c r="F55" s="32"/>
      <c r="G55" s="31" t="s">
        <v>32</v>
      </c>
      <c r="H55" s="33">
        <v>0.0</v>
      </c>
      <c r="I55" s="34">
        <f t="shared" si="1"/>
        <v>0</v>
      </c>
      <c r="J55" s="4"/>
      <c r="K55" s="1"/>
      <c r="L55" s="1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>
      <c r="A56" s="35" t="s">
        <v>29</v>
      </c>
      <c r="B56" s="31">
        <v>2023.0</v>
      </c>
      <c r="C56" s="31" t="s">
        <v>47</v>
      </c>
      <c r="D56" s="31" t="s">
        <v>75</v>
      </c>
      <c r="E56" s="31" t="s">
        <v>27</v>
      </c>
      <c r="F56" s="32">
        <v>43.7</v>
      </c>
      <c r="G56" s="31" t="s">
        <v>43</v>
      </c>
      <c r="H56" s="33">
        <v>0.0</v>
      </c>
      <c r="I56" s="34">
        <f t="shared" si="1"/>
        <v>0</v>
      </c>
      <c r="J56" s="4"/>
      <c r="K56" s="1"/>
      <c r="L56" s="1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>
      <c r="A57" s="35" t="s">
        <v>29</v>
      </c>
      <c r="B57" s="31">
        <v>2023.0</v>
      </c>
      <c r="C57" s="31" t="s">
        <v>69</v>
      </c>
      <c r="D57" s="31" t="s">
        <v>76</v>
      </c>
      <c r="E57" s="31" t="s">
        <v>27</v>
      </c>
      <c r="F57" s="32">
        <v>58.8</v>
      </c>
      <c r="G57" s="31" t="s">
        <v>43</v>
      </c>
      <c r="H57" s="33">
        <v>0.0</v>
      </c>
      <c r="I57" s="34">
        <f t="shared" si="1"/>
        <v>0</v>
      </c>
      <c r="J57" s="4"/>
      <c r="K57" s="1"/>
      <c r="L57" s="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>
      <c r="A58" s="35" t="s">
        <v>29</v>
      </c>
      <c r="B58" s="31">
        <v>2023.0</v>
      </c>
      <c r="C58" s="31" t="s">
        <v>69</v>
      </c>
      <c r="D58" s="31" t="s">
        <v>77</v>
      </c>
      <c r="E58" s="31" t="s">
        <v>27</v>
      </c>
      <c r="F58" s="32">
        <v>144.5</v>
      </c>
      <c r="G58" s="31" t="s">
        <v>43</v>
      </c>
      <c r="H58" s="33">
        <v>0.0</v>
      </c>
      <c r="I58" s="34">
        <f t="shared" si="1"/>
        <v>0</v>
      </c>
      <c r="J58" s="4"/>
      <c r="K58" s="1"/>
      <c r="L58" s="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>
      <c r="A59" s="35" t="s">
        <v>29</v>
      </c>
      <c r="B59" s="31">
        <v>2023.0</v>
      </c>
      <c r="C59" s="31" t="s">
        <v>38</v>
      </c>
      <c r="D59" s="31" t="s">
        <v>78</v>
      </c>
      <c r="E59" s="31" t="s">
        <v>27</v>
      </c>
      <c r="F59" s="32">
        <v>81.6</v>
      </c>
      <c r="G59" s="31" t="s">
        <v>43</v>
      </c>
      <c r="H59" s="33">
        <v>0.0</v>
      </c>
      <c r="I59" s="34">
        <f t="shared" si="1"/>
        <v>0</v>
      </c>
      <c r="J59" s="4"/>
      <c r="K59" s="1"/>
      <c r="L59" s="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>
      <c r="A60" s="35" t="s">
        <v>29</v>
      </c>
      <c r="B60" s="31">
        <v>2023.0</v>
      </c>
      <c r="C60" s="31" t="s">
        <v>53</v>
      </c>
      <c r="D60" s="31" t="s">
        <v>79</v>
      </c>
      <c r="E60" s="31" t="s">
        <v>27</v>
      </c>
      <c r="F60" s="32"/>
      <c r="G60" s="31" t="s">
        <v>43</v>
      </c>
      <c r="H60" s="33">
        <v>0.0</v>
      </c>
      <c r="I60" s="34">
        <f t="shared" si="1"/>
        <v>0</v>
      </c>
      <c r="J60" s="4"/>
      <c r="K60" s="1"/>
      <c r="L60" s="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>
      <c r="A61" s="35" t="s">
        <v>29</v>
      </c>
      <c r="B61" s="31">
        <v>2023.0</v>
      </c>
      <c r="C61" s="31" t="s">
        <v>47</v>
      </c>
      <c r="D61" s="31" t="s">
        <v>80</v>
      </c>
      <c r="E61" s="31" t="s">
        <v>27</v>
      </c>
      <c r="F61" s="32">
        <v>159.6</v>
      </c>
      <c r="G61" s="31" t="s">
        <v>43</v>
      </c>
      <c r="H61" s="33">
        <v>0.0</v>
      </c>
      <c r="I61" s="34">
        <f t="shared" si="1"/>
        <v>0</v>
      </c>
      <c r="J61" s="4"/>
      <c r="K61" s="1"/>
      <c r="L61" s="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>
      <c r="A62" s="35" t="s">
        <v>29</v>
      </c>
      <c r="B62" s="31">
        <v>2023.0</v>
      </c>
      <c r="C62" s="31" t="s">
        <v>47</v>
      </c>
      <c r="D62" s="31" t="s">
        <v>81</v>
      </c>
      <c r="E62" s="31" t="s">
        <v>27</v>
      </c>
      <c r="F62" s="32">
        <v>43.7</v>
      </c>
      <c r="G62" s="31" t="s">
        <v>43</v>
      </c>
      <c r="H62" s="33">
        <v>0.0</v>
      </c>
      <c r="I62" s="34">
        <f t="shared" si="1"/>
        <v>0</v>
      </c>
      <c r="J62" s="4"/>
      <c r="K62" s="1"/>
      <c r="L62" s="1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>
      <c r="A63" s="35" t="s">
        <v>29</v>
      </c>
      <c r="B63" s="31">
        <v>2023.0</v>
      </c>
      <c r="C63" s="31" t="s">
        <v>47</v>
      </c>
      <c r="D63" s="31" t="s">
        <v>82</v>
      </c>
      <c r="E63" s="31" t="s">
        <v>27</v>
      </c>
      <c r="F63" s="32"/>
      <c r="G63" s="31" t="s">
        <v>43</v>
      </c>
      <c r="H63" s="33">
        <v>0.0</v>
      </c>
      <c r="I63" s="34">
        <f t="shared" si="1"/>
        <v>0</v>
      </c>
      <c r="J63" s="4"/>
      <c r="K63" s="1"/>
      <c r="L63" s="1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>
      <c r="A64" s="35" t="s">
        <v>29</v>
      </c>
      <c r="B64" s="31">
        <v>2023.0</v>
      </c>
      <c r="C64" s="31" t="s">
        <v>69</v>
      </c>
      <c r="D64" s="31" t="s">
        <v>83</v>
      </c>
      <c r="E64" s="31" t="s">
        <v>27</v>
      </c>
      <c r="F64" s="32">
        <v>92.4</v>
      </c>
      <c r="G64" s="31" t="s">
        <v>43</v>
      </c>
      <c r="H64" s="33">
        <v>0.0</v>
      </c>
      <c r="I64" s="34">
        <f t="shared" si="1"/>
        <v>0</v>
      </c>
      <c r="J64" s="4"/>
      <c r="K64" s="1"/>
      <c r="L64" s="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>
      <c r="A65" s="35" t="s">
        <v>29</v>
      </c>
      <c r="B65" s="31">
        <v>2023.0</v>
      </c>
      <c r="C65" s="31" t="s">
        <v>69</v>
      </c>
      <c r="D65" s="31" t="s">
        <v>84</v>
      </c>
      <c r="E65" s="31" t="s">
        <v>27</v>
      </c>
      <c r="F65" s="32">
        <v>570.0</v>
      </c>
      <c r="G65" s="31" t="s">
        <v>43</v>
      </c>
      <c r="H65" s="33">
        <v>0.0</v>
      </c>
      <c r="I65" s="34">
        <f t="shared" si="1"/>
        <v>0</v>
      </c>
      <c r="J65" s="4"/>
      <c r="K65" s="1"/>
      <c r="L65" s="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>
      <c r="A66" s="35" t="s">
        <v>29</v>
      </c>
      <c r="B66" s="31">
        <v>2023.0</v>
      </c>
      <c r="C66" s="31" t="s">
        <v>69</v>
      </c>
      <c r="D66" s="31" t="s">
        <v>85</v>
      </c>
      <c r="E66" s="31" t="s">
        <v>27</v>
      </c>
      <c r="F66" s="32">
        <v>210.0</v>
      </c>
      <c r="G66" s="31" t="s">
        <v>43</v>
      </c>
      <c r="H66" s="33">
        <v>0.0</v>
      </c>
      <c r="I66" s="34">
        <f t="shared" si="1"/>
        <v>0</v>
      </c>
      <c r="J66" s="4"/>
      <c r="K66" s="1"/>
      <c r="L66" s="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>
      <c r="A67" s="35" t="s">
        <v>29</v>
      </c>
      <c r="B67" s="31">
        <v>2023.0</v>
      </c>
      <c r="C67" s="31" t="s">
        <v>69</v>
      </c>
      <c r="D67" s="31" t="s">
        <v>86</v>
      </c>
      <c r="E67" s="31" t="s">
        <v>27</v>
      </c>
      <c r="F67" s="32">
        <v>45.9</v>
      </c>
      <c r="G67" s="31" t="s">
        <v>43</v>
      </c>
      <c r="H67" s="33">
        <v>0.0</v>
      </c>
      <c r="I67" s="34">
        <f t="shared" si="1"/>
        <v>0</v>
      </c>
      <c r="J67" s="4"/>
      <c r="K67" s="1"/>
      <c r="L67" s="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>
      <c r="A68" s="35" t="s">
        <v>29</v>
      </c>
      <c r="B68" s="31">
        <v>2023.0</v>
      </c>
      <c r="C68" s="31" t="s">
        <v>38</v>
      </c>
      <c r="D68" s="31" t="s">
        <v>87</v>
      </c>
      <c r="E68" s="31" t="s">
        <v>27</v>
      </c>
      <c r="F68" s="32">
        <v>438.0</v>
      </c>
      <c r="G68" s="31" t="s">
        <v>43</v>
      </c>
      <c r="H68" s="33">
        <v>0.0</v>
      </c>
      <c r="I68" s="34">
        <f t="shared" si="1"/>
        <v>0</v>
      </c>
      <c r="J68" s="4"/>
      <c r="K68" s="1"/>
      <c r="L68" s="1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>
      <c r="A69" s="35" t="s">
        <v>29</v>
      </c>
      <c r="B69" s="31">
        <v>2023.0</v>
      </c>
      <c r="C69" s="31" t="s">
        <v>38</v>
      </c>
      <c r="D69" s="31" t="s">
        <v>88</v>
      </c>
      <c r="E69" s="31" t="s">
        <v>27</v>
      </c>
      <c r="F69" s="32">
        <v>138.0</v>
      </c>
      <c r="G69" s="31" t="s">
        <v>43</v>
      </c>
      <c r="H69" s="33">
        <v>0.0</v>
      </c>
      <c r="I69" s="34">
        <f t="shared" si="1"/>
        <v>0</v>
      </c>
      <c r="J69" s="4"/>
      <c r="K69" s="1"/>
      <c r="L69" s="1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>
      <c r="A70" s="36" t="s">
        <v>56</v>
      </c>
      <c r="B70" s="31">
        <v>2023.0</v>
      </c>
      <c r="C70" s="31" t="s">
        <v>38</v>
      </c>
      <c r="D70" s="31" t="s">
        <v>87</v>
      </c>
      <c r="E70" s="31" t="s">
        <v>27</v>
      </c>
      <c r="F70" s="32">
        <v>756.0</v>
      </c>
      <c r="G70" s="31" t="s">
        <v>43</v>
      </c>
      <c r="H70" s="33">
        <v>0.0</v>
      </c>
      <c r="I70" s="34">
        <f t="shared" si="1"/>
        <v>0</v>
      </c>
      <c r="J70" s="4"/>
      <c r="K70" s="1"/>
      <c r="L70" s="1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>
      <c r="A71" s="35" t="s">
        <v>29</v>
      </c>
      <c r="B71" s="31">
        <v>2023.0</v>
      </c>
      <c r="C71" s="31" t="s">
        <v>53</v>
      </c>
      <c r="D71" s="31" t="s">
        <v>89</v>
      </c>
      <c r="E71" s="31" t="s">
        <v>27</v>
      </c>
      <c r="F71" s="32">
        <v>172.8</v>
      </c>
      <c r="G71" s="31" t="s">
        <v>43</v>
      </c>
      <c r="H71" s="33">
        <v>0.0</v>
      </c>
      <c r="I71" s="34">
        <f t="shared" si="1"/>
        <v>0</v>
      </c>
      <c r="J71" s="4"/>
      <c r="K71" s="1"/>
      <c r="L71" s="1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>
      <c r="A72" s="35" t="s">
        <v>29</v>
      </c>
      <c r="B72" s="31">
        <v>2023.0</v>
      </c>
      <c r="C72" s="31" t="s">
        <v>53</v>
      </c>
      <c r="D72" s="31" t="s">
        <v>90</v>
      </c>
      <c r="E72" s="31" t="s">
        <v>27</v>
      </c>
      <c r="F72" s="32">
        <v>25.1</v>
      </c>
      <c r="G72" s="31" t="s">
        <v>43</v>
      </c>
      <c r="H72" s="33">
        <v>0.0</v>
      </c>
      <c r="I72" s="34">
        <f t="shared" si="1"/>
        <v>0</v>
      </c>
      <c r="J72" s="4"/>
      <c r="K72" s="1"/>
      <c r="L72" s="1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>
      <c r="A73" s="35" t="s">
        <v>29</v>
      </c>
      <c r="B73" s="31">
        <v>2023.0</v>
      </c>
      <c r="C73" s="31" t="s">
        <v>69</v>
      </c>
      <c r="D73" s="31" t="s">
        <v>91</v>
      </c>
      <c r="E73" s="31" t="s">
        <v>27</v>
      </c>
      <c r="F73" s="32">
        <v>50.4</v>
      </c>
      <c r="G73" s="31" t="s">
        <v>43</v>
      </c>
      <c r="H73" s="33">
        <v>0.0</v>
      </c>
      <c r="I73" s="34">
        <f t="shared" si="1"/>
        <v>0</v>
      </c>
      <c r="J73" s="4"/>
      <c r="K73" s="1"/>
      <c r="L73" s="1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>
      <c r="A74" s="35" t="s">
        <v>29</v>
      </c>
      <c r="B74" s="31">
        <v>2023.0</v>
      </c>
      <c r="C74" s="31" t="s">
        <v>69</v>
      </c>
      <c r="D74" s="31" t="s">
        <v>92</v>
      </c>
      <c r="E74" s="31" t="s">
        <v>27</v>
      </c>
      <c r="F74" s="32">
        <v>36.0</v>
      </c>
      <c r="G74" s="31" t="s">
        <v>43</v>
      </c>
      <c r="H74" s="33">
        <v>0.0</v>
      </c>
      <c r="I74" s="34">
        <f t="shared" si="1"/>
        <v>0</v>
      </c>
      <c r="J74" s="4"/>
      <c r="K74" s="1"/>
      <c r="L74" s="1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>
      <c r="A75" s="35" t="s">
        <v>29</v>
      </c>
      <c r="B75" s="31">
        <v>2023.0</v>
      </c>
      <c r="C75" s="31" t="s">
        <v>93</v>
      </c>
      <c r="D75" s="31" t="s">
        <v>94</v>
      </c>
      <c r="E75" s="31" t="s">
        <v>27</v>
      </c>
      <c r="F75" s="32">
        <v>79.0</v>
      </c>
      <c r="G75" s="31" t="s">
        <v>43</v>
      </c>
      <c r="H75" s="33">
        <v>0.0</v>
      </c>
      <c r="I75" s="34">
        <f t="shared" si="1"/>
        <v>0</v>
      </c>
      <c r="J75" s="4"/>
      <c r="K75" s="1"/>
      <c r="L75" s="1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>
      <c r="A76" s="37" t="s">
        <v>23</v>
      </c>
      <c r="B76" s="38"/>
      <c r="C76" s="38"/>
      <c r="D76" s="38"/>
      <c r="E76" s="38"/>
      <c r="F76" s="38"/>
      <c r="G76" s="38"/>
      <c r="H76" s="39">
        <f t="shared" ref="H76:I76" si="2">SUM(H24:H70)</f>
        <v>0</v>
      </c>
      <c r="I76" s="40">
        <f t="shared" si="2"/>
        <v>0</v>
      </c>
      <c r="J76" s="4"/>
      <c r="K76" s="1"/>
      <c r="L76" s="1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1"/>
      <c r="L77" s="1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>
      <c r="A78" s="41" t="s">
        <v>95</v>
      </c>
      <c r="J78" s="4"/>
      <c r="K78" s="1"/>
      <c r="L78" s="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>
      <c r="A81" s="28"/>
      <c r="B81" s="2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>
      <c r="A82" s="42" t="s">
        <v>29</v>
      </c>
      <c r="B82" s="43" t="s">
        <v>96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>
      <c r="A83" s="44" t="s">
        <v>56</v>
      </c>
      <c r="B83" s="45" t="s">
        <v>97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>
      <c r="A84" s="46" t="s">
        <v>24</v>
      </c>
      <c r="B84" s="47" t="s">
        <v>98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</row>
    <row r="100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</row>
    <row r="100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</row>
    <row r="1006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</row>
    <row r="1007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</row>
    <row r="1008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</row>
    <row r="1009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</row>
    <row r="1010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</row>
    <row r="101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</row>
    <row r="101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</row>
    <row r="1013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</row>
    <row r="1014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</row>
    <row r="101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</row>
    <row r="1016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</row>
    <row r="1017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</row>
    <row r="1018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</row>
    <row r="1019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</row>
    <row r="1020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</row>
    <row r="102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</row>
    <row r="102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</row>
    <row r="1023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</row>
    <row r="1024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</row>
    <row r="10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</row>
    <row r="1026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</row>
    <row r="1027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</row>
    <row r="1028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</row>
    <row r="1029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</row>
    <row r="1030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</row>
    <row r="1031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</row>
    <row r="103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</row>
    <row r="1033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</row>
    <row r="1034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</row>
    <row r="103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</row>
    <row r="1036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</row>
    <row r="1037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</row>
    <row r="1038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</row>
    <row r="1039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</row>
    <row r="1040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</row>
    <row r="1041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</row>
    <row r="104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</row>
    <row r="1043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</row>
    <row r="1044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</row>
    <row r="104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</row>
    <row r="1046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</row>
    <row r="1047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</row>
    <row r="1048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</row>
    <row r="1049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</row>
    <row r="1050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</row>
    <row r="1051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</row>
    <row r="105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</row>
    <row r="1053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</row>
    <row r="1054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</row>
    <row r="105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</row>
  </sheetData>
  <mergeCells count="17">
    <mergeCell ref="C9:D9"/>
    <mergeCell ref="B15:D16"/>
    <mergeCell ref="B18:B19"/>
    <mergeCell ref="C18:D19"/>
    <mergeCell ref="F15:I17"/>
    <mergeCell ref="C17:D17"/>
    <mergeCell ref="F18:I20"/>
    <mergeCell ref="C20:D20"/>
    <mergeCell ref="A22:I22"/>
    <mergeCell ref="A78:I78"/>
    <mergeCell ref="B3:D3"/>
    <mergeCell ref="C4:D4"/>
    <mergeCell ref="C5:D5"/>
    <mergeCell ref="C6:D6"/>
    <mergeCell ref="C7:D7"/>
    <mergeCell ref="C8:D8"/>
    <mergeCell ref="F10:I14"/>
  </mergeCells>
  <hyperlinks>
    <hyperlink r:id="rId1" ref="F15"/>
  </hyperlinks>
  <drawing r:id="rId2"/>
</worksheet>
</file>